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rchasing\Amberly Ives\DAP ARGYLL\"/>
    </mc:Choice>
  </mc:AlternateContent>
  <bookViews>
    <workbookView xWindow="0" yWindow="0" windowWidth="25125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5" i="1"/>
  <c r="N7" i="1"/>
  <c r="N17" i="1"/>
  <c r="L7" i="1"/>
  <c r="L17" i="1"/>
  <c r="J7" i="1"/>
  <c r="J17" i="1"/>
  <c r="H7" i="1"/>
  <c r="H17" i="1"/>
  <c r="F17" i="1"/>
  <c r="P21" i="1" l="1"/>
  <c r="N20" i="1"/>
  <c r="N19" i="1"/>
  <c r="N18" i="1"/>
  <c r="N16" i="1"/>
  <c r="N15" i="1"/>
  <c r="N14" i="1"/>
  <c r="N13" i="1"/>
  <c r="N12" i="1"/>
  <c r="N11" i="1"/>
  <c r="N10" i="1"/>
  <c r="N9" i="1"/>
  <c r="N8" i="1"/>
  <c r="N6" i="1"/>
  <c r="N5" i="1"/>
  <c r="L20" i="1"/>
  <c r="L19" i="1"/>
  <c r="L18" i="1"/>
  <c r="L16" i="1"/>
  <c r="L15" i="1"/>
  <c r="L14" i="1"/>
  <c r="L13" i="1"/>
  <c r="L12" i="1"/>
  <c r="L11" i="1"/>
  <c r="L10" i="1"/>
  <c r="L9" i="1"/>
  <c r="L8" i="1"/>
  <c r="L6" i="1"/>
  <c r="L5" i="1"/>
  <c r="J20" i="1"/>
  <c r="J19" i="1"/>
  <c r="J18" i="1"/>
  <c r="J16" i="1"/>
  <c r="J15" i="1"/>
  <c r="J14" i="1"/>
  <c r="J13" i="1"/>
  <c r="J12" i="1"/>
  <c r="J11" i="1"/>
  <c r="J10" i="1"/>
  <c r="J9" i="1"/>
  <c r="J8" i="1"/>
  <c r="J6" i="1"/>
  <c r="J5" i="1"/>
  <c r="H20" i="1"/>
  <c r="H19" i="1"/>
  <c r="H18" i="1"/>
  <c r="H16" i="1"/>
  <c r="H15" i="1"/>
  <c r="H14" i="1"/>
  <c r="H13" i="1"/>
  <c r="H12" i="1"/>
  <c r="H11" i="1"/>
  <c r="H10" i="1"/>
  <c r="H9" i="1"/>
  <c r="H8" i="1"/>
  <c r="H6" i="1"/>
  <c r="H5" i="1"/>
  <c r="F20" i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F21" i="1" l="1"/>
  <c r="N21" i="1"/>
  <c r="L21" i="1"/>
  <c r="J21" i="1"/>
  <c r="H21" i="1"/>
</calcChain>
</file>

<file path=xl/sharedStrings.xml><?xml version="1.0" encoding="utf-8"?>
<sst xmlns="http://schemas.openxmlformats.org/spreadsheetml/2006/main" count="57" uniqueCount="37">
  <si>
    <t>City of Fayetteville</t>
  </si>
  <si>
    <t>Item Description</t>
  </si>
  <si>
    <t>Item</t>
  </si>
  <si>
    <t>Mobilization, Bonds, Insurance &amp; Permits</t>
  </si>
  <si>
    <t>Erosion Control</t>
  </si>
  <si>
    <t>Clearing &amp; Grubbing, (to include all shrubs and trees)</t>
  </si>
  <si>
    <t>Undercut Excavation</t>
  </si>
  <si>
    <t>Selecto Borrow</t>
  </si>
  <si>
    <t>Filter Fabric, (NCDOT, Type 2)</t>
  </si>
  <si>
    <t>Install New Chain-link Fence, (4' height, match existing)</t>
  </si>
  <si>
    <t>Sod, (Centipede)</t>
  </si>
  <si>
    <t>Tree Protection Fencing</t>
  </si>
  <si>
    <t>Quantity</t>
  </si>
  <si>
    <t>Unit</t>
  </si>
  <si>
    <t>Unit Cost</t>
  </si>
  <si>
    <t>Total Cost</t>
  </si>
  <si>
    <t>LS</t>
  </si>
  <si>
    <t>LF</t>
  </si>
  <si>
    <t>CY</t>
  </si>
  <si>
    <t>EA</t>
  </si>
  <si>
    <t>TN</t>
  </si>
  <si>
    <t>SY</t>
  </si>
  <si>
    <t>TOTAL</t>
  </si>
  <si>
    <t>Lanier Construction Co. Inc</t>
  </si>
  <si>
    <t>Browe Constrtuction Company, Inc</t>
  </si>
  <si>
    <t>Remove &amp; Dispose of Existing Pipe and Headwall</t>
  </si>
  <si>
    <t>Remove &amp; Dispose Existing Fence</t>
  </si>
  <si>
    <t>(48", Class III, 0'-6' depth) Reinforced Concrete Pipe &amp; Bedding Stone (minimum 6" depth)</t>
  </si>
  <si>
    <t>Install 6' Diameter Manhole with Extended Base and Grate &amp; Bedding Stone (minimum 6"depth)</t>
  </si>
  <si>
    <t>Install Headwall (COF STD DR-18) &amp; Bedding Stone (minimum 6" depth)</t>
  </si>
  <si>
    <t>Class 'B' Rip Rap, (Behind HW &amp; Side Slopes at Outlet)</t>
  </si>
  <si>
    <t>Class 'II' Rip Rap, (Base of Outlet Structure)</t>
  </si>
  <si>
    <t>Precision Earth &amp; Pipe, LLC</t>
  </si>
  <si>
    <t>Jsmith Civil, LLC</t>
  </si>
  <si>
    <t>Barbour Brothers Construction Inc</t>
  </si>
  <si>
    <t>Wayne Nixon DBA Nixon Contracting LLC</t>
  </si>
  <si>
    <t>Drainage Assistance Program Argyll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</si>
</sst>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NumberFormat="1" applyBorder="1"/>
    <xf numFmtId="0" fontId="0" fillId="0" borderId="6" xfId="0" applyBorder="1"/>
    <xf numFmtId="164" fontId="0" fillId="0" borderId="7" xfId="0" applyNumberFormat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0" fontId="0" fillId="0" borderId="8" xfId="0" applyBorder="1"/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3" fillId="4" borderId="9" xfId="0" applyFont="1" applyFill="1" applyBorder="1" applyAlignment="1"/>
    <xf numFmtId="0" fontId="3" fillId="0" borderId="3" xfId="0" applyFont="1" applyFill="1" applyBorder="1" applyAlignment="1"/>
    <xf numFmtId="164" fontId="0" fillId="0" borderId="3" xfId="0" applyNumberFormat="1" applyBorder="1"/>
    <xf numFmtId="164" fontId="0" fillId="0" borderId="4" xfId="0" applyNumberFormat="1" applyBorder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A3" sqref="A3:D3"/>
    </sheetView>
  </sheetViews>
  <sheetFormatPr defaultRowHeight="15" x14ac:dyDescent="0.25"/>
  <cols>
    <col min="2" max="2" width="88" bestFit="1" customWidth="1"/>
    <col min="3" max="3" width="12" bestFit="1" customWidth="1"/>
    <col min="5" max="5" width="12.5703125" bestFit="1" customWidth="1"/>
    <col min="6" max="6" width="13.5703125" bestFit="1" customWidth="1"/>
    <col min="7" max="7" width="12.5703125" bestFit="1" customWidth="1"/>
    <col min="8" max="8" width="17.5703125" bestFit="1" customWidth="1"/>
    <col min="9" max="9" width="12.5703125" bestFit="1" customWidth="1"/>
    <col min="10" max="10" width="16.42578125" bestFit="1" customWidth="1"/>
    <col min="11" max="11" width="12.5703125" bestFit="1" customWidth="1"/>
    <col min="12" max="12" width="14.85546875" bestFit="1" customWidth="1"/>
    <col min="13" max="13" width="12.5703125" bestFit="1" customWidth="1"/>
    <col min="14" max="14" width="14.85546875" bestFit="1" customWidth="1"/>
    <col min="15" max="15" width="12.5703125" bestFit="1" customWidth="1"/>
    <col min="16" max="16" width="14.85546875" bestFit="1" customWidth="1"/>
  </cols>
  <sheetData>
    <row r="1" spans="1:16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8.75" customHeight="1" thickBot="1" x14ac:dyDescent="0.4">
      <c r="A2" s="25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88.5" customHeight="1" thickBot="1" x14ac:dyDescent="0.4">
      <c r="A3" s="27"/>
      <c r="B3" s="28"/>
      <c r="C3" s="28"/>
      <c r="D3" s="28"/>
      <c r="E3" s="21" t="s">
        <v>23</v>
      </c>
      <c r="F3" s="21"/>
      <c r="G3" s="21" t="s">
        <v>32</v>
      </c>
      <c r="H3" s="21"/>
      <c r="I3" s="21" t="s">
        <v>33</v>
      </c>
      <c r="J3" s="21"/>
      <c r="K3" s="21" t="s">
        <v>24</v>
      </c>
      <c r="L3" s="21"/>
      <c r="M3" s="21" t="s">
        <v>34</v>
      </c>
      <c r="N3" s="22"/>
      <c r="O3" s="21" t="s">
        <v>35</v>
      </c>
      <c r="P3" s="22"/>
    </row>
    <row r="4" spans="1:16" ht="36.75" customHeight="1" x14ac:dyDescent="0.35">
      <c r="A4" s="12" t="s">
        <v>2</v>
      </c>
      <c r="B4" s="12" t="s">
        <v>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14</v>
      </c>
      <c r="H4" s="13" t="s">
        <v>15</v>
      </c>
      <c r="I4" s="13" t="s">
        <v>14</v>
      </c>
      <c r="J4" s="13" t="s">
        <v>15</v>
      </c>
      <c r="K4" s="13" t="s">
        <v>14</v>
      </c>
      <c r="L4" s="13" t="s">
        <v>15</v>
      </c>
      <c r="M4" s="13" t="s">
        <v>14</v>
      </c>
      <c r="N4" s="13" t="s">
        <v>15</v>
      </c>
      <c r="O4" s="13" t="s">
        <v>14</v>
      </c>
      <c r="P4" s="13" t="s">
        <v>15</v>
      </c>
    </row>
    <row r="5" spans="1:16" x14ac:dyDescent="0.25">
      <c r="A5" s="7">
        <v>1</v>
      </c>
      <c r="B5" s="8" t="s">
        <v>3</v>
      </c>
      <c r="C5" s="9">
        <v>1</v>
      </c>
      <c r="D5" s="10" t="s">
        <v>16</v>
      </c>
      <c r="E5" s="11">
        <v>3000</v>
      </c>
      <c r="F5" s="11">
        <f>MMULT(C5,E5)</f>
        <v>3000</v>
      </c>
      <c r="G5" s="11">
        <v>7618</v>
      </c>
      <c r="H5" s="11">
        <f>MMULT(C5,G5)</f>
        <v>7618</v>
      </c>
      <c r="I5" s="11">
        <v>5545</v>
      </c>
      <c r="J5" s="11">
        <f>MMULT(C5,I5)</f>
        <v>5545</v>
      </c>
      <c r="K5" s="11">
        <v>5650</v>
      </c>
      <c r="L5" s="11">
        <f>MMULT(C5,K5)</f>
        <v>5650</v>
      </c>
      <c r="M5" s="11">
        <v>15228</v>
      </c>
      <c r="N5" s="11">
        <f>MMULT(C5,M5)</f>
        <v>15228</v>
      </c>
      <c r="O5" s="11">
        <v>2400</v>
      </c>
      <c r="P5" s="11">
        <f>MMULT(C5,O5)</f>
        <v>2400</v>
      </c>
    </row>
    <row r="6" spans="1:16" x14ac:dyDescent="0.25">
      <c r="A6" s="7">
        <v>2</v>
      </c>
      <c r="B6" s="2" t="s">
        <v>4</v>
      </c>
      <c r="C6" s="4">
        <v>1</v>
      </c>
      <c r="D6" s="6" t="s">
        <v>16</v>
      </c>
      <c r="E6" s="1">
        <v>7000</v>
      </c>
      <c r="F6" s="1">
        <f t="shared" ref="F6:F20" si="0">MMULT(C6,E6)</f>
        <v>7000</v>
      </c>
      <c r="G6" s="1">
        <v>1975</v>
      </c>
      <c r="H6" s="1">
        <f t="shared" ref="H6:H20" si="1">MMULT(C6,G6)</f>
        <v>1975</v>
      </c>
      <c r="I6" s="1">
        <v>812</v>
      </c>
      <c r="J6" s="1">
        <f t="shared" ref="J6:J20" si="2">MMULT(C6,I6)</f>
        <v>812</v>
      </c>
      <c r="K6" s="1">
        <v>5950</v>
      </c>
      <c r="L6" s="1">
        <f t="shared" ref="L6:L20" si="3">MMULT(C6,K6)</f>
        <v>5950</v>
      </c>
      <c r="M6" s="1">
        <v>12500</v>
      </c>
      <c r="N6" s="1">
        <f t="shared" ref="N6:N20" si="4">MMULT(C6,M6)</f>
        <v>12500</v>
      </c>
      <c r="O6" s="1">
        <v>3000</v>
      </c>
      <c r="P6" s="11">
        <f t="shared" ref="P6:P20" si="5">MMULT(C6,O6)</f>
        <v>3000</v>
      </c>
    </row>
    <row r="7" spans="1:16" x14ac:dyDescent="0.25">
      <c r="A7" s="7">
        <v>3</v>
      </c>
      <c r="B7" s="3" t="s">
        <v>5</v>
      </c>
      <c r="C7" s="5">
        <v>1</v>
      </c>
      <c r="D7" s="6" t="s">
        <v>16</v>
      </c>
      <c r="E7" s="1">
        <v>15000</v>
      </c>
      <c r="F7" s="1">
        <f t="shared" si="0"/>
        <v>15000</v>
      </c>
      <c r="G7" s="1">
        <v>3100</v>
      </c>
      <c r="H7" s="1">
        <f t="shared" si="1"/>
        <v>3100</v>
      </c>
      <c r="I7" s="1">
        <v>6691</v>
      </c>
      <c r="J7" s="1">
        <f t="shared" si="2"/>
        <v>6691</v>
      </c>
      <c r="K7" s="1">
        <v>13500</v>
      </c>
      <c r="L7" s="1">
        <f t="shared" si="3"/>
        <v>13500</v>
      </c>
      <c r="M7" s="1">
        <v>17000</v>
      </c>
      <c r="N7" s="1">
        <f t="shared" si="4"/>
        <v>17000</v>
      </c>
      <c r="O7" s="1">
        <v>35407.42</v>
      </c>
      <c r="P7" s="11">
        <f t="shared" si="5"/>
        <v>35407.42</v>
      </c>
    </row>
    <row r="8" spans="1:16" x14ac:dyDescent="0.25">
      <c r="A8" s="7">
        <v>4</v>
      </c>
      <c r="B8" s="3" t="s">
        <v>25</v>
      </c>
      <c r="C8" s="5">
        <v>1</v>
      </c>
      <c r="D8" s="6" t="s">
        <v>16</v>
      </c>
      <c r="E8" s="1">
        <v>2500</v>
      </c>
      <c r="F8" s="1">
        <f t="shared" si="0"/>
        <v>2500</v>
      </c>
      <c r="G8" s="1">
        <v>4933</v>
      </c>
      <c r="H8" s="1">
        <f t="shared" si="1"/>
        <v>4933</v>
      </c>
      <c r="I8" s="1">
        <v>5755</v>
      </c>
      <c r="J8" s="1">
        <f t="shared" si="2"/>
        <v>5755</v>
      </c>
      <c r="K8" s="1">
        <v>6850</v>
      </c>
      <c r="L8" s="1">
        <f t="shared" si="3"/>
        <v>6850</v>
      </c>
      <c r="M8" s="1">
        <v>7500</v>
      </c>
      <c r="N8" s="1">
        <f t="shared" si="4"/>
        <v>7500</v>
      </c>
      <c r="O8" s="1">
        <v>11538</v>
      </c>
      <c r="P8" s="11">
        <f t="shared" si="5"/>
        <v>11538</v>
      </c>
    </row>
    <row r="9" spans="1:16" x14ac:dyDescent="0.25">
      <c r="A9" s="7">
        <v>5</v>
      </c>
      <c r="B9" s="3" t="s">
        <v>26</v>
      </c>
      <c r="C9" s="4">
        <v>106</v>
      </c>
      <c r="D9" s="6" t="s">
        <v>17</v>
      </c>
      <c r="E9" s="1">
        <v>15</v>
      </c>
      <c r="F9" s="1">
        <f t="shared" si="0"/>
        <v>1590</v>
      </c>
      <c r="G9" s="1">
        <v>13.97</v>
      </c>
      <c r="H9" s="1">
        <f t="shared" si="1"/>
        <v>1480.8200000000002</v>
      </c>
      <c r="I9" s="1">
        <v>27</v>
      </c>
      <c r="J9" s="1">
        <f t="shared" si="2"/>
        <v>2862</v>
      </c>
      <c r="K9" s="1">
        <v>15</v>
      </c>
      <c r="L9" s="1">
        <f t="shared" si="3"/>
        <v>1590</v>
      </c>
      <c r="M9" s="1">
        <v>12</v>
      </c>
      <c r="N9" s="1">
        <f t="shared" si="4"/>
        <v>1272</v>
      </c>
      <c r="O9" s="1">
        <v>9.7799999999999994</v>
      </c>
      <c r="P9" s="11">
        <f t="shared" si="5"/>
        <v>1036.6799999999998</v>
      </c>
    </row>
    <row r="10" spans="1:16" x14ac:dyDescent="0.25">
      <c r="A10" s="7">
        <v>6</v>
      </c>
      <c r="B10" s="3" t="s">
        <v>9</v>
      </c>
      <c r="C10" s="4">
        <v>26</v>
      </c>
      <c r="D10" s="6" t="s">
        <v>17</v>
      </c>
      <c r="E10" s="1">
        <v>30</v>
      </c>
      <c r="F10" s="1">
        <f t="shared" si="0"/>
        <v>780</v>
      </c>
      <c r="G10" s="1">
        <v>23.33</v>
      </c>
      <c r="H10" s="1">
        <f t="shared" si="1"/>
        <v>606.57999999999993</v>
      </c>
      <c r="I10" s="1">
        <v>112</v>
      </c>
      <c r="J10" s="1">
        <f t="shared" si="2"/>
        <v>2912</v>
      </c>
      <c r="K10" s="1">
        <v>58</v>
      </c>
      <c r="L10" s="1">
        <f t="shared" si="3"/>
        <v>1508</v>
      </c>
      <c r="M10" s="1">
        <v>60</v>
      </c>
      <c r="N10" s="1">
        <f t="shared" si="4"/>
        <v>1560</v>
      </c>
      <c r="O10" s="1">
        <v>31.02</v>
      </c>
      <c r="P10" s="11">
        <f t="shared" si="5"/>
        <v>806.52</v>
      </c>
    </row>
    <row r="11" spans="1:16" x14ac:dyDescent="0.25">
      <c r="A11" s="7">
        <v>7</v>
      </c>
      <c r="B11" s="2" t="s">
        <v>6</v>
      </c>
      <c r="C11" s="4">
        <v>35</v>
      </c>
      <c r="D11" s="6" t="s">
        <v>18</v>
      </c>
      <c r="E11" s="1">
        <v>25</v>
      </c>
      <c r="F11" s="1">
        <f t="shared" si="0"/>
        <v>875</v>
      </c>
      <c r="G11" s="1">
        <v>49</v>
      </c>
      <c r="H11" s="1">
        <f t="shared" si="1"/>
        <v>1715</v>
      </c>
      <c r="I11" s="1">
        <v>50</v>
      </c>
      <c r="J11" s="1">
        <f t="shared" si="2"/>
        <v>1750</v>
      </c>
      <c r="K11" s="1">
        <v>100</v>
      </c>
      <c r="L11" s="1">
        <f t="shared" si="3"/>
        <v>3500</v>
      </c>
      <c r="M11" s="1">
        <v>70</v>
      </c>
      <c r="N11" s="1">
        <f t="shared" si="4"/>
        <v>2450</v>
      </c>
      <c r="O11" s="1">
        <v>31.68</v>
      </c>
      <c r="P11" s="11">
        <f t="shared" si="5"/>
        <v>1108.8</v>
      </c>
    </row>
    <row r="12" spans="1:16" x14ac:dyDescent="0.25">
      <c r="A12" s="7">
        <v>8</v>
      </c>
      <c r="B12" s="2" t="s">
        <v>7</v>
      </c>
      <c r="C12" s="4">
        <v>35</v>
      </c>
      <c r="D12" s="6" t="s">
        <v>18</v>
      </c>
      <c r="E12" s="1">
        <v>35</v>
      </c>
      <c r="F12" s="1">
        <f t="shared" si="0"/>
        <v>1225</v>
      </c>
      <c r="G12" s="1">
        <v>75</v>
      </c>
      <c r="H12" s="1">
        <f t="shared" si="1"/>
        <v>2625</v>
      </c>
      <c r="I12" s="1">
        <v>50</v>
      </c>
      <c r="J12" s="1">
        <f t="shared" si="2"/>
        <v>1750</v>
      </c>
      <c r="K12" s="1">
        <v>200</v>
      </c>
      <c r="L12" s="1">
        <f t="shared" si="3"/>
        <v>7000</v>
      </c>
      <c r="M12" s="1">
        <v>100</v>
      </c>
      <c r="N12" s="1">
        <f t="shared" si="4"/>
        <v>3500</v>
      </c>
      <c r="O12" s="1">
        <v>70.98</v>
      </c>
      <c r="P12" s="11">
        <f t="shared" si="5"/>
        <v>2484.3000000000002</v>
      </c>
    </row>
    <row r="13" spans="1:16" x14ac:dyDescent="0.25">
      <c r="A13" s="7">
        <v>9</v>
      </c>
      <c r="B13" s="2" t="s">
        <v>27</v>
      </c>
      <c r="C13" s="4">
        <v>20</v>
      </c>
      <c r="D13" s="6" t="s">
        <v>17</v>
      </c>
      <c r="E13" s="1">
        <v>475</v>
      </c>
      <c r="F13" s="1">
        <f t="shared" si="0"/>
        <v>9500</v>
      </c>
      <c r="G13" s="1">
        <v>597</v>
      </c>
      <c r="H13" s="1">
        <f t="shared" si="1"/>
        <v>11940</v>
      </c>
      <c r="I13" s="1">
        <v>459</v>
      </c>
      <c r="J13" s="1">
        <f t="shared" si="2"/>
        <v>9180</v>
      </c>
      <c r="K13" s="1">
        <v>1750</v>
      </c>
      <c r="L13" s="1">
        <f t="shared" si="3"/>
        <v>35000</v>
      </c>
      <c r="M13" s="1">
        <v>315</v>
      </c>
      <c r="N13" s="1">
        <f t="shared" si="4"/>
        <v>6300</v>
      </c>
      <c r="O13" s="1">
        <v>1024.3800000000001</v>
      </c>
      <c r="P13" s="11">
        <f t="shared" si="5"/>
        <v>20487.600000000002</v>
      </c>
    </row>
    <row r="14" spans="1:16" x14ac:dyDescent="0.25">
      <c r="A14" s="7">
        <v>10</v>
      </c>
      <c r="B14" s="2" t="s">
        <v>28</v>
      </c>
      <c r="C14" s="4">
        <v>1</v>
      </c>
      <c r="D14" s="6" t="s">
        <v>19</v>
      </c>
      <c r="E14" s="1">
        <v>7500</v>
      </c>
      <c r="F14" s="1">
        <f t="shared" si="0"/>
        <v>7500</v>
      </c>
      <c r="G14" s="1">
        <v>7900</v>
      </c>
      <c r="H14" s="1">
        <f t="shared" si="1"/>
        <v>7900</v>
      </c>
      <c r="I14" s="1">
        <v>11086</v>
      </c>
      <c r="J14" s="1">
        <f t="shared" si="2"/>
        <v>11086</v>
      </c>
      <c r="K14" s="1">
        <v>10500</v>
      </c>
      <c r="L14" s="1">
        <f t="shared" si="3"/>
        <v>10500</v>
      </c>
      <c r="M14" s="1">
        <v>6750</v>
      </c>
      <c r="N14" s="1">
        <f t="shared" si="4"/>
        <v>6750</v>
      </c>
      <c r="O14" s="1">
        <v>7732.8</v>
      </c>
      <c r="P14" s="11">
        <f t="shared" si="5"/>
        <v>7732.8</v>
      </c>
    </row>
    <row r="15" spans="1:16" x14ac:dyDescent="0.25">
      <c r="A15" s="7">
        <v>11</v>
      </c>
      <c r="B15" s="2" t="s">
        <v>29</v>
      </c>
      <c r="C15" s="4">
        <v>1</v>
      </c>
      <c r="D15" s="6" t="s">
        <v>19</v>
      </c>
      <c r="E15" s="1">
        <v>7000</v>
      </c>
      <c r="F15" s="1">
        <f t="shared" si="0"/>
        <v>7000</v>
      </c>
      <c r="G15" s="1">
        <v>11333</v>
      </c>
      <c r="H15" s="1">
        <f t="shared" si="1"/>
        <v>11333</v>
      </c>
      <c r="I15" s="1">
        <v>6526</v>
      </c>
      <c r="J15" s="1">
        <f t="shared" si="2"/>
        <v>6526</v>
      </c>
      <c r="K15" s="1">
        <v>8500</v>
      </c>
      <c r="L15" s="1">
        <f t="shared" si="3"/>
        <v>8500</v>
      </c>
      <c r="M15" s="1">
        <v>6500</v>
      </c>
      <c r="N15" s="1">
        <f t="shared" si="4"/>
        <v>6500</v>
      </c>
      <c r="O15" s="1">
        <v>12435.6</v>
      </c>
      <c r="P15" s="11">
        <f t="shared" si="5"/>
        <v>12435.6</v>
      </c>
    </row>
    <row r="16" spans="1:16" x14ac:dyDescent="0.25">
      <c r="A16" s="7">
        <v>12</v>
      </c>
      <c r="B16" s="2" t="s">
        <v>30</v>
      </c>
      <c r="C16" s="4">
        <v>10</v>
      </c>
      <c r="D16" s="6" t="s">
        <v>20</v>
      </c>
      <c r="E16" s="1">
        <v>135</v>
      </c>
      <c r="F16" s="1">
        <f t="shared" si="0"/>
        <v>1350</v>
      </c>
      <c r="G16" s="1">
        <v>42</v>
      </c>
      <c r="H16" s="1">
        <f t="shared" si="1"/>
        <v>420</v>
      </c>
      <c r="I16" s="1">
        <v>294</v>
      </c>
      <c r="J16" s="1">
        <f t="shared" si="2"/>
        <v>2940</v>
      </c>
      <c r="K16" s="1">
        <v>200</v>
      </c>
      <c r="L16" s="1">
        <f t="shared" si="3"/>
        <v>2000</v>
      </c>
      <c r="M16" s="1">
        <v>190</v>
      </c>
      <c r="N16" s="1">
        <f t="shared" si="4"/>
        <v>1900</v>
      </c>
      <c r="O16" s="1">
        <v>157.32</v>
      </c>
      <c r="P16" s="11">
        <f t="shared" si="5"/>
        <v>1573.1999999999998</v>
      </c>
    </row>
    <row r="17" spans="1:16" x14ac:dyDescent="0.25">
      <c r="A17" s="7">
        <v>13</v>
      </c>
      <c r="B17" s="2" t="s">
        <v>31</v>
      </c>
      <c r="C17" s="4">
        <v>15</v>
      </c>
      <c r="D17" s="6" t="s">
        <v>20</v>
      </c>
      <c r="E17" s="1">
        <v>200</v>
      </c>
      <c r="F17" s="1">
        <f t="shared" ref="F17" si="6">MMULT(C17,E17)</f>
        <v>3000</v>
      </c>
      <c r="G17" s="1">
        <v>41.75</v>
      </c>
      <c r="H17" s="1">
        <f t="shared" si="1"/>
        <v>626.25</v>
      </c>
      <c r="I17" s="1">
        <v>220</v>
      </c>
      <c r="J17" s="1">
        <f t="shared" si="2"/>
        <v>3300</v>
      </c>
      <c r="K17" s="1">
        <v>250</v>
      </c>
      <c r="L17" s="1">
        <f t="shared" si="3"/>
        <v>3750</v>
      </c>
      <c r="M17" s="1">
        <v>260</v>
      </c>
      <c r="N17" s="1">
        <f t="shared" si="4"/>
        <v>3900</v>
      </c>
      <c r="O17" s="1">
        <v>195.16</v>
      </c>
      <c r="P17" s="11">
        <f t="shared" si="5"/>
        <v>2927.4</v>
      </c>
    </row>
    <row r="18" spans="1:16" x14ac:dyDescent="0.25">
      <c r="A18" s="7">
        <v>14</v>
      </c>
      <c r="B18" s="2" t="s">
        <v>8</v>
      </c>
      <c r="C18" s="4">
        <v>55</v>
      </c>
      <c r="D18" s="6" t="s">
        <v>21</v>
      </c>
      <c r="E18" s="1">
        <v>12</v>
      </c>
      <c r="F18" s="1">
        <f t="shared" si="0"/>
        <v>660</v>
      </c>
      <c r="G18" s="1">
        <v>3</v>
      </c>
      <c r="H18" s="1">
        <f t="shared" si="1"/>
        <v>165</v>
      </c>
      <c r="I18" s="1">
        <v>4</v>
      </c>
      <c r="J18" s="1">
        <f t="shared" si="2"/>
        <v>220</v>
      </c>
      <c r="K18" s="1">
        <v>20</v>
      </c>
      <c r="L18" s="1">
        <f t="shared" si="3"/>
        <v>1100</v>
      </c>
      <c r="M18" s="1">
        <v>8</v>
      </c>
      <c r="N18" s="1">
        <f t="shared" si="4"/>
        <v>440</v>
      </c>
      <c r="O18" s="1">
        <v>8.9</v>
      </c>
      <c r="P18" s="11">
        <f t="shared" si="5"/>
        <v>489.5</v>
      </c>
    </row>
    <row r="19" spans="1:16" x14ac:dyDescent="0.25">
      <c r="A19" s="7">
        <v>15</v>
      </c>
      <c r="B19" s="14" t="s">
        <v>11</v>
      </c>
      <c r="C19" s="4">
        <v>160</v>
      </c>
      <c r="D19" s="6" t="s">
        <v>17</v>
      </c>
      <c r="E19" s="1">
        <v>2.5</v>
      </c>
      <c r="F19" s="1">
        <f t="shared" si="0"/>
        <v>400</v>
      </c>
      <c r="G19" s="1">
        <v>9.75</v>
      </c>
      <c r="H19" s="1">
        <f t="shared" si="1"/>
        <v>1560</v>
      </c>
      <c r="I19" s="1">
        <v>4</v>
      </c>
      <c r="J19" s="1">
        <f t="shared" si="2"/>
        <v>640</v>
      </c>
      <c r="K19" s="1">
        <v>10</v>
      </c>
      <c r="L19" s="1">
        <f t="shared" si="3"/>
        <v>1600</v>
      </c>
      <c r="M19" s="1">
        <v>5</v>
      </c>
      <c r="N19" s="1">
        <f t="shared" si="4"/>
        <v>800</v>
      </c>
      <c r="O19" s="1">
        <v>11.25</v>
      </c>
      <c r="P19" s="11">
        <f t="shared" si="5"/>
        <v>1800</v>
      </c>
    </row>
    <row r="20" spans="1:16" ht="15.75" thickBot="1" x14ac:dyDescent="0.3">
      <c r="A20" s="7">
        <v>16</v>
      </c>
      <c r="B20" s="2" t="s">
        <v>10</v>
      </c>
      <c r="C20" s="4">
        <v>400</v>
      </c>
      <c r="D20" s="6" t="s">
        <v>21</v>
      </c>
      <c r="E20" s="1">
        <v>12</v>
      </c>
      <c r="F20" s="1">
        <f t="shared" si="0"/>
        <v>4800</v>
      </c>
      <c r="G20" s="1">
        <v>5</v>
      </c>
      <c r="H20" s="1">
        <f t="shared" si="1"/>
        <v>2000</v>
      </c>
      <c r="I20" s="1">
        <v>22</v>
      </c>
      <c r="J20" s="1">
        <f t="shared" si="2"/>
        <v>8800</v>
      </c>
      <c r="K20" s="1">
        <v>15</v>
      </c>
      <c r="L20" s="1">
        <f t="shared" si="3"/>
        <v>6000</v>
      </c>
      <c r="M20" s="1">
        <v>8.25</v>
      </c>
      <c r="N20" s="1">
        <f t="shared" si="4"/>
        <v>3300</v>
      </c>
      <c r="O20" s="1">
        <v>36</v>
      </c>
      <c r="P20" s="11">
        <f t="shared" si="5"/>
        <v>14400</v>
      </c>
    </row>
    <row r="21" spans="1:16" ht="15.75" thickBot="1" x14ac:dyDescent="0.3">
      <c r="A21" s="15" t="s">
        <v>22</v>
      </c>
      <c r="B21" s="16"/>
      <c r="C21" s="16"/>
      <c r="D21" s="17"/>
      <c r="E21" s="18"/>
      <c r="F21" s="19">
        <f>SUM(F5:F20)</f>
        <v>66180</v>
      </c>
      <c r="G21" s="18"/>
      <c r="H21" s="19">
        <f>SUM(H5:H20)</f>
        <v>59997.65</v>
      </c>
      <c r="I21" s="18"/>
      <c r="J21" s="19">
        <f>SUM(J5:J20)</f>
        <v>70769</v>
      </c>
      <c r="K21" s="18"/>
      <c r="L21" s="19">
        <f>SUM(L5:L20)</f>
        <v>113998</v>
      </c>
      <c r="M21" s="18"/>
      <c r="N21" s="20">
        <f>SUM(N5:N20)</f>
        <v>90900</v>
      </c>
      <c r="O21" s="18"/>
      <c r="P21" s="20">
        <f>SUM(P5:P20)</f>
        <v>119627.82</v>
      </c>
    </row>
  </sheetData>
  <sortState ref="B4:E6">
    <sortCondition ref="C4:C6"/>
  </sortState>
  <mergeCells count="9">
    <mergeCell ref="O3:P3"/>
    <mergeCell ref="A1:P1"/>
    <mergeCell ref="A2:P2"/>
    <mergeCell ref="A3:D3"/>
    <mergeCell ref="G3:H3"/>
    <mergeCell ref="I3:J3"/>
    <mergeCell ref="K3:L3"/>
    <mergeCell ref="M3:N3"/>
    <mergeCell ref="E3:F3"/>
  </mergeCells>
  <printOptions horizontalCentered="1"/>
  <pageMargins left="0.7" right="0.7" top="0.75" bottom="0.75" header="0.3" footer="0.3"/>
  <pageSetup scale="42" orientation="landscape" r:id="rId1"/>
  <customProperties>
    <customPr name="layoutContexts" r:id="rId2"/>
    <customPr name="SaveUndoMod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Smith</dc:creator>
  <cp:lastModifiedBy>Amberly Ives</cp:lastModifiedBy>
  <cp:lastPrinted>2020-11-20T14:01:39Z</cp:lastPrinted>
  <dcterms:created xsi:type="dcterms:W3CDTF">2017-05-31T18:33:26Z</dcterms:created>
  <dcterms:modified xsi:type="dcterms:W3CDTF">2021-03-04T20:28:38Z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2017-06-05T22:02:37Z</vt:filetime>
  </property>
  <property fmtid="{D5CDD505-2E9C-101B-9397-08002B2CF9AE}" pid="3" name="SS Version">
    <vt:lpwstr>14.9</vt:lpwstr>
  </property>
</Properties>
</file>